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Presupuestales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243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17" i="1" l="1"/>
  <c r="H17" i="1" s="1"/>
  <c r="F81" i="1"/>
  <c r="E27" i="1"/>
  <c r="H27" i="1" s="1"/>
  <c r="E37" i="1"/>
  <c r="H37" i="1" s="1"/>
  <c r="G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<sst xmlns="http://schemas.openxmlformats.org/spreadsheetml/2006/main" count="88" uniqueCount="88">
  <si>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</si>
  <si>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</si>
  <si>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</si>
  <si>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</si>
  <si>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</si>
  <si>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</si>
  <si>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</si>
  <si>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</si>
  <si>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</si>
  <si>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</si>
  <si>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</si>
  <si>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</si>
  <si>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</si>
  <si>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</si>
  <si>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</si>
  <si>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</si>
  <si>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</si>
  <si>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</si>
  <si>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</si>
  <si>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</si>
  <si>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</si>
  <si>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</si>
  <si>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</si>
  <si>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</si>
  <si>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</si>
  <si>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</si>
  <si>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</si>
  <si>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</si>
  <si>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</si>
  <si>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</si>
  <si>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</si>
  <si>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</si>
  <si>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</si>
  <si>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</si>
  <si>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</si>
  <si>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</si>
  <si>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</si>
  <si>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</si>
  <si>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</si>
  <si>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</si>
  <si>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</si>
  <si>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</si>
  <si>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</si>
  <si>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</si>
  <si>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</si>
  <si>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</si>
  <si>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</si>
  <si>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</si>
  <si>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</si>
  <si>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</si>
  <si>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</si>
  <si>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</si>
  <si>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</si>
  <si>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</si>
  <si>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</si>
  <si>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</si>
  <si>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</si>
  <si>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</si>
  <si>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</si>
  <si>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</si>
  <si>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</si>
  <si>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</si>
  <si>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</si>
  <si>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</si>
  <si>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</si>
  <si>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</si>
  <si>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</si>
  <si>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</si>
  <si>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</si>
  <si>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</si>
  <si>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</si>
  <si>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</si>
  <si>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</si>
  <si>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</si>
  <si>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</si>
  <si>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</si>
  <si>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</si>
  <si>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</si>
  <si>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</si>
  <si>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</si>
  <si>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</si>
  <si>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</si>
  <si>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</si>
  <si>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</si>
  <si>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</si>
  <si>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</si>
  <si>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del 2022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</si>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</sst>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18E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 indent="4"/>
    </xf>
    <xf numFmtId="0" fontId="5" fillId="0" borderId="9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horizontal="left" vertical="center" indent="4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4" fillId="0" borderId="11" xfId="1" applyNumberFormat="1" applyFont="1" applyFill="1" applyBorder="1" applyAlignment="1" applyProtection="1">
      <alignment horizontal="right" vertical="center"/>
    </xf>
    <xf numFmtId="164" fontId="4" fillId="0" borderId="6" xfId="1" applyNumberFormat="1" applyFont="1" applyFill="1" applyBorder="1" applyAlignment="1" applyProtection="1">
      <alignment horizontal="right" vertical="center"/>
    </xf>
    <xf numFmtId="164" fontId="5" fillId="0" borderId="6" xfId="1" applyNumberFormat="1" applyFont="1" applyFill="1" applyBorder="1" applyAlignment="1" applyProtection="1">
      <alignment horizontal="right"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4" fillId="0" borderId="10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87</xdr:row>
      <xdr:rowOff>1361</xdr:rowOff>
    </xdr:from>
    <xdr:to>
      <xdr:col>7</xdr:col>
      <xdr:colOff>428625</xdr:colOff>
      <xdr:row>87</xdr:row>
      <xdr:rowOff>1361</xdr:rowOff>
    </xdr:to>
    <xdr:cxnSp macro="">
      <xdr:nvCxnSpPr>
        <xdr:cNvPr id="3" name="Conector recto 2"/>
        <xdr:cNvCxnSpPr/>
      </xdr:nvCxnSpPr>
      <xdr:spPr>
        <a:xfrm>
          <a:off x="7650956" y="15396142"/>
          <a:ext cx="339804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1269864</xdr:colOff>
      <xdr:row>86</xdr:row>
      <xdr:rowOff>149773</xdr:rowOff>
    </xdr:from>
    <xdr:to>
      <xdr:col>2</xdr:col>
      <xdr:colOff>265716</xdr:colOff>
      <xdr:row>90</xdr:row>
      <xdr:rowOff>111673</xdr:rowOff>
    </xdr:to>
    <xdr:sp macro="" textlink="">
      <xdr:nvSpPr>
        <xdr:cNvPr id="4" name="CuadroTexto 3"/>
        <xdr:cNvSpPr txBox="1"/>
      </xdr:nvSpPr>
      <xdr:spPr>
        <a:xfrm>
          <a:off x="1585174" y="15107307"/>
          <a:ext cx="2523387" cy="566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1269169</xdr:colOff>
      <xdr:row>87</xdr:row>
      <xdr:rowOff>9828</xdr:rowOff>
    </xdr:from>
    <xdr:to>
      <xdr:col>7</xdr:col>
      <xdr:colOff>211894</xdr:colOff>
      <xdr:row>91</xdr:row>
      <xdr:rowOff>17653</xdr:rowOff>
    </xdr:to>
    <xdr:sp macro="" textlink="">
      <xdr:nvSpPr>
        <xdr:cNvPr id="5" name="CuadroTexto 4"/>
        <xdr:cNvSpPr txBox="1"/>
      </xdr:nvSpPr>
      <xdr:spPr>
        <a:xfrm>
          <a:off x="7765876" y="15118449"/>
          <a:ext cx="3061466" cy="612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900113</xdr:colOff>
      <xdr:row>86</xdr:row>
      <xdr:rowOff>146044</xdr:rowOff>
    </xdr:from>
    <xdr:to>
      <xdr:col>2</xdr:col>
      <xdr:colOff>773907</xdr:colOff>
      <xdr:row>86</xdr:row>
      <xdr:rowOff>146044</xdr:rowOff>
    </xdr:to>
    <xdr:cxnSp macro="">
      <xdr:nvCxnSpPr>
        <xdr:cNvPr id="8" name="Conector recto 7"/>
        <xdr:cNvCxnSpPr/>
      </xdr:nvCxnSpPr>
      <xdr:spPr>
        <a:xfrm>
          <a:off x="1215423" y="15103578"/>
          <a:ext cx="340132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J205"/>
  <sheetViews>
    <sheetView tabSelected="1" topLeftCell="A51" zoomScaleNormal="100" workbookViewId="0">
      <selection activeCell="B2" sqref="B2:H90"/>
    </sheetView>
  </sheetViews>
  <sheetFormatPr baseColWidth="10" defaultColWidth="11.42578125" defaultRowHeight="12" x14ac:dyDescent="0.2"/>
  <cols>
    <col min="1" max="1" width="4.7109375" style="1" customWidth="1"/>
    <col min="2" max="2" width="52.85546875" style="1" customWidth="1"/>
    <col min="3" max="3" width="20.7109375" style="1" bestFit="1" customWidth="1"/>
    <col min="4" max="4" width="19.140625" style="1" bestFit="1" customWidth="1"/>
    <col min="5" max="5" width="20.7109375" style="1" bestFit="1" customWidth="1"/>
    <col min="6" max="6" width="20.140625" style="1" bestFit="1" customWidth="1"/>
    <col min="7" max="7" width="21" style="1" bestFit="1" customWidth="1"/>
    <col min="8" max="8" width="20.7109375" style="1" bestFit="1" customWidth="1"/>
    <col min="9" max="9" width="4.7109375" style="1" customWidth="1"/>
    <col min="10" max="16384" width="11.42578125" style="1"/>
  </cols>
  <sheetData>
    <row r="1" spans="2:9" ht="15" customHeight="1" x14ac:dyDescent="0.2">
      <c r="I1" s="2" t="s">
        <v>0</v>
      </c>
    </row>
    <row r="2" spans="2:9" ht="15" customHeight="1" x14ac:dyDescent="0.2">
      <c r="B2" s="35" t="s">
        <v>87</v>
      </c>
      <c r="C2" s="35"/>
      <c r="D2" s="35"/>
      <c r="E2" s="35"/>
      <c r="F2" s="35"/>
      <c r="G2" s="35"/>
      <c r="H2" s="35"/>
    </row>
    <row r="3" spans="2:9" x14ac:dyDescent="0.2">
      <c r="B3" s="36" t="s">
        <v>1</v>
      </c>
      <c r="C3" s="36"/>
      <c r="D3" s="36"/>
      <c r="E3" s="36"/>
      <c r="F3" s="36"/>
      <c r="G3" s="36"/>
      <c r="H3" s="36"/>
    </row>
    <row r="4" spans="2:9" x14ac:dyDescent="0.2">
      <c r="B4" s="36" t="s">
        <v>2</v>
      </c>
      <c r="C4" s="36"/>
      <c r="D4" s="36"/>
      <c r="E4" s="36"/>
      <c r="F4" s="36"/>
      <c r="G4" s="36"/>
      <c r="H4" s="36"/>
    </row>
    <row r="5" spans="2:9" ht="12.75" thickBot="1" x14ac:dyDescent="0.25">
      <c r="B5" s="35" t="s">
        <v>86</v>
      </c>
      <c r="C5" s="35"/>
      <c r="D5" s="35"/>
      <c r="E5" s="35"/>
      <c r="F5" s="35"/>
      <c r="G5" s="35"/>
      <c r="H5" s="35"/>
    </row>
    <row r="6" spans="2:9" ht="12.75" thickBot="1" x14ac:dyDescent="0.25">
      <c r="B6" s="24" t="s">
        <v>3</v>
      </c>
      <c r="C6" s="25" t="s">
        <v>4</v>
      </c>
      <c r="D6" s="26"/>
      <c r="E6" s="26"/>
      <c r="F6" s="26"/>
      <c r="G6" s="27"/>
      <c r="H6" s="28" t="s">
        <v>5</v>
      </c>
    </row>
    <row r="7" spans="2:9" ht="24.75" thickBot="1" x14ac:dyDescent="0.25">
      <c r="B7" s="29"/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1"/>
    </row>
    <row r="8" spans="2:9" ht="15.75" customHeight="1" thickBot="1" x14ac:dyDescent="0.25">
      <c r="B8" s="32"/>
      <c r="C8" s="33">
        <v>1</v>
      </c>
      <c r="D8" s="33">
        <v>2</v>
      </c>
      <c r="E8" s="33" t="s">
        <v>11</v>
      </c>
      <c r="F8" s="33">
        <v>4</v>
      </c>
      <c r="G8" s="33">
        <v>5</v>
      </c>
      <c r="H8" s="34" t="s">
        <v>12</v>
      </c>
    </row>
    <row r="9" spans="2:9" ht="24" customHeight="1" x14ac:dyDescent="0.2">
      <c r="B9" s="3" t="s">
        <v>13</v>
      </c>
      <c r="C9" s="13">
        <f>SUM(C10:C16)</f>
        <v>13093786306.15</v>
      </c>
      <c r="D9" s="13">
        <f>SUM(D10:D16)</f>
        <v>921100662.29999983</v>
      </c>
      <c r="E9" s="13">
        <f t="shared" ref="E9:E26" si="0">C9+D9</f>
        <v>14014886968.449999</v>
      </c>
      <c r="F9" s="13">
        <f>SUM(F10:F16)</f>
        <v>14015822758.310001</v>
      </c>
      <c r="G9" s="13">
        <f>SUM(G10:G16)</f>
        <v>14014909498.02</v>
      </c>
      <c r="H9" s="13">
        <f t="shared" ref="H9:H40" si="1">E9-F9</f>
        <v>-935789.8600025177</v>
      </c>
    </row>
    <row r="10" spans="2:9" ht="12" customHeight="1" x14ac:dyDescent="0.2">
      <c r="B10" s="8" t="s">
        <v>14</v>
      </c>
      <c r="C10" s="9">
        <v>6877641882</v>
      </c>
      <c r="D10" s="10">
        <v>-319569273.08000004</v>
      </c>
      <c r="E10" s="15">
        <f t="shared" si="0"/>
        <v>6558072608.9200001</v>
      </c>
      <c r="F10" s="9">
        <v>6558072608.9200001</v>
      </c>
      <c r="G10" s="9">
        <v>6558072608.9200001</v>
      </c>
      <c r="H10" s="17">
        <f t="shared" si="1"/>
        <v>0</v>
      </c>
    </row>
    <row r="11" spans="2:9" ht="12" customHeight="1" x14ac:dyDescent="0.2">
      <c r="B11" s="8" t="s">
        <v>15</v>
      </c>
      <c r="C11" s="9">
        <v>0</v>
      </c>
      <c r="D11" s="10">
        <v>68164978.420000002</v>
      </c>
      <c r="E11" s="15">
        <f t="shared" si="0"/>
        <v>68164978.420000002</v>
      </c>
      <c r="F11" s="9">
        <v>68164978.420000002</v>
      </c>
      <c r="G11" s="9">
        <v>68164978.420000002</v>
      </c>
      <c r="H11" s="17">
        <f t="shared" si="1"/>
        <v>0</v>
      </c>
    </row>
    <row r="12" spans="2:9" ht="12" customHeight="1" x14ac:dyDescent="0.2">
      <c r="B12" s="8" t="s">
        <v>16</v>
      </c>
      <c r="C12" s="9">
        <v>4069773445.1499996</v>
      </c>
      <c r="D12" s="10">
        <v>22999927.059999995</v>
      </c>
      <c r="E12" s="15">
        <f t="shared" si="0"/>
        <v>4092773372.2099996</v>
      </c>
      <c r="F12" s="9">
        <v>4093450951.5900002</v>
      </c>
      <c r="G12" s="9">
        <v>4093450951.5900002</v>
      </c>
      <c r="H12" s="17">
        <f t="shared" si="1"/>
        <v>-677579.38000059128</v>
      </c>
    </row>
    <row r="13" spans="2:9" ht="12" customHeight="1" x14ac:dyDescent="0.2">
      <c r="B13" s="8" t="s">
        <v>17</v>
      </c>
      <c r="C13" s="9">
        <v>382026853</v>
      </c>
      <c r="D13" s="10">
        <v>982738010.56999993</v>
      </c>
      <c r="E13" s="15">
        <f>C13+D13</f>
        <v>1364764863.5699999</v>
      </c>
      <c r="F13" s="9">
        <v>1365678123.8599999</v>
      </c>
      <c r="G13" s="9">
        <v>1364764863.5699999</v>
      </c>
      <c r="H13" s="17">
        <f t="shared" si="1"/>
        <v>-913260.28999996185</v>
      </c>
    </row>
    <row r="14" spans="2:9" ht="12" customHeight="1" x14ac:dyDescent="0.2">
      <c r="B14" s="8" t="s">
        <v>18</v>
      </c>
      <c r="C14" s="9">
        <v>298690202</v>
      </c>
      <c r="D14" s="10">
        <v>27991528.5</v>
      </c>
      <c r="E14" s="15">
        <f t="shared" si="0"/>
        <v>326681730.5</v>
      </c>
      <c r="F14" s="9">
        <v>326681730.5</v>
      </c>
      <c r="G14" s="9">
        <v>326681730.5</v>
      </c>
      <c r="H14" s="17">
        <f t="shared" si="1"/>
        <v>0</v>
      </c>
    </row>
    <row r="15" spans="2:9" ht="12" customHeight="1" x14ac:dyDescent="0.2">
      <c r="B15" s="8" t="s">
        <v>19</v>
      </c>
      <c r="C15" s="9">
        <v>0</v>
      </c>
      <c r="D15" s="10">
        <v>0</v>
      </c>
      <c r="E15" s="15">
        <f t="shared" si="0"/>
        <v>0</v>
      </c>
      <c r="F15" s="9">
        <v>0</v>
      </c>
      <c r="G15" s="9">
        <v>0</v>
      </c>
      <c r="H15" s="17">
        <f t="shared" si="1"/>
        <v>0</v>
      </c>
    </row>
    <row r="16" spans="2:9" ht="12" customHeight="1" x14ac:dyDescent="0.2">
      <c r="B16" s="8" t="s">
        <v>20</v>
      </c>
      <c r="C16" s="9">
        <v>1465653924</v>
      </c>
      <c r="D16" s="10">
        <v>138775490.82999992</v>
      </c>
      <c r="E16" s="15">
        <f t="shared" si="0"/>
        <v>1604429414.8299999</v>
      </c>
      <c r="F16" s="9">
        <v>1603774365.02</v>
      </c>
      <c r="G16" s="9">
        <v>1603774365.02</v>
      </c>
      <c r="H16" s="17">
        <f t="shared" si="1"/>
        <v>655049.80999994278</v>
      </c>
    </row>
    <row r="17" spans="2:8" ht="24" customHeight="1" x14ac:dyDescent="0.2">
      <c r="B17" s="3" t="s">
        <v>21</v>
      </c>
      <c r="C17" s="13">
        <f>SUM(C18:C26)</f>
        <v>68746308.340000004</v>
      </c>
      <c r="D17" s="13">
        <f>SUM(D18:D26)</f>
        <v>5648004.8000000007</v>
      </c>
      <c r="E17" s="13">
        <f t="shared" si="0"/>
        <v>74394313.140000001</v>
      </c>
      <c r="F17" s="13">
        <f>SUM(F18:F26)</f>
        <v>74599350.640000001</v>
      </c>
      <c r="G17" s="13">
        <f>SUM(G18:G26)</f>
        <v>70313782.820000008</v>
      </c>
      <c r="H17" s="13">
        <f t="shared" si="1"/>
        <v>-205037.5</v>
      </c>
    </row>
    <row r="18" spans="2:8" ht="24" x14ac:dyDescent="0.2">
      <c r="B18" s="6" t="s">
        <v>22</v>
      </c>
      <c r="C18" s="9">
        <v>26394260.18</v>
      </c>
      <c r="D18" s="10">
        <v>-833500.43999999983</v>
      </c>
      <c r="E18" s="15">
        <f t="shared" si="0"/>
        <v>25560759.739999998</v>
      </c>
      <c r="F18" s="9">
        <v>25584922.030000001</v>
      </c>
      <c r="G18" s="9">
        <v>25475538.530000001</v>
      </c>
      <c r="H18" s="17">
        <f t="shared" si="1"/>
        <v>-24162.290000002831</v>
      </c>
    </row>
    <row r="19" spans="2:8" ht="12" customHeight="1" x14ac:dyDescent="0.2">
      <c r="B19" s="6" t="s">
        <v>23</v>
      </c>
      <c r="C19" s="9">
        <v>23889049.120000001</v>
      </c>
      <c r="D19" s="10">
        <v>-4237025.4700000007</v>
      </c>
      <c r="E19" s="15">
        <f t="shared" si="0"/>
        <v>19652023.649999999</v>
      </c>
      <c r="F19" s="9">
        <v>19666645.84</v>
      </c>
      <c r="G19" s="9">
        <v>19664136.829999998</v>
      </c>
      <c r="H19" s="17">
        <f t="shared" si="1"/>
        <v>-14622.190000001341</v>
      </c>
    </row>
    <row r="20" spans="2:8" ht="12" customHeight="1" x14ac:dyDescent="0.2">
      <c r="B20" s="6" t="s">
        <v>24</v>
      </c>
      <c r="C20" s="9">
        <v>57000</v>
      </c>
      <c r="D20" s="10">
        <v>-37198.800000000003</v>
      </c>
      <c r="E20" s="15">
        <f t="shared" si="0"/>
        <v>19801.199999999997</v>
      </c>
      <c r="F20" s="9">
        <v>19801.2</v>
      </c>
      <c r="G20" s="9">
        <v>19801.2</v>
      </c>
      <c r="H20" s="17">
        <f t="shared" si="1"/>
        <v>0</v>
      </c>
    </row>
    <row r="21" spans="2:8" ht="12" customHeight="1" x14ac:dyDescent="0.2">
      <c r="B21" s="6" t="s">
        <v>25</v>
      </c>
      <c r="C21" s="9">
        <v>6579073</v>
      </c>
      <c r="D21" s="10">
        <v>8333706.9600000009</v>
      </c>
      <c r="E21" s="15">
        <f t="shared" si="0"/>
        <v>14912779.960000001</v>
      </c>
      <c r="F21" s="9">
        <v>15058187.09</v>
      </c>
      <c r="G21" s="9">
        <v>14544751.359999999</v>
      </c>
      <c r="H21" s="17">
        <f t="shared" si="1"/>
        <v>-145407.12999999896</v>
      </c>
    </row>
    <row r="22" spans="2:8" ht="12" customHeight="1" x14ac:dyDescent="0.2">
      <c r="B22" s="6" t="s">
        <v>26</v>
      </c>
      <c r="C22" s="9">
        <v>331738.14</v>
      </c>
      <c r="D22" s="10">
        <v>-21435.85</v>
      </c>
      <c r="E22" s="15">
        <f t="shared" si="0"/>
        <v>310302.29000000004</v>
      </c>
      <c r="F22" s="9">
        <v>310302.28999999998</v>
      </c>
      <c r="G22" s="9">
        <v>306012.51999999996</v>
      </c>
      <c r="H22" s="17">
        <f t="shared" si="1"/>
        <v>0</v>
      </c>
    </row>
    <row r="23" spans="2:8" ht="12" customHeight="1" x14ac:dyDescent="0.2">
      <c r="B23" s="6" t="s">
        <v>27</v>
      </c>
      <c r="C23" s="9">
        <v>3959811</v>
      </c>
      <c r="D23" s="10">
        <v>-441572.50000000012</v>
      </c>
      <c r="E23" s="15">
        <f t="shared" si="0"/>
        <v>3518238.5</v>
      </c>
      <c r="F23" s="9">
        <v>3518238.5</v>
      </c>
      <c r="G23" s="9">
        <v>3518238.5</v>
      </c>
      <c r="H23" s="17">
        <f t="shared" si="1"/>
        <v>0</v>
      </c>
    </row>
    <row r="24" spans="2:8" ht="27.75" customHeight="1" x14ac:dyDescent="0.2">
      <c r="B24" s="6" t="s">
        <v>28</v>
      </c>
      <c r="C24" s="9">
        <v>6512491.9000000004</v>
      </c>
      <c r="D24" s="10">
        <v>1053928.6900000002</v>
      </c>
      <c r="E24" s="15">
        <f t="shared" si="0"/>
        <v>7566420.5900000008</v>
      </c>
      <c r="F24" s="9">
        <v>7566420.5899999999</v>
      </c>
      <c r="G24" s="9">
        <v>3989562.9299999997</v>
      </c>
      <c r="H24" s="17">
        <f t="shared" si="1"/>
        <v>0</v>
      </c>
    </row>
    <row r="25" spans="2:8" ht="12" customHeight="1" x14ac:dyDescent="0.2">
      <c r="B25" s="6" t="s">
        <v>29</v>
      </c>
      <c r="C25" s="9">
        <v>0</v>
      </c>
      <c r="D25" s="10">
        <v>0</v>
      </c>
      <c r="E25" s="15">
        <f t="shared" si="0"/>
        <v>0</v>
      </c>
      <c r="F25" s="9">
        <v>0</v>
      </c>
      <c r="G25" s="9">
        <v>0</v>
      </c>
      <c r="H25" s="17">
        <f t="shared" si="1"/>
        <v>0</v>
      </c>
    </row>
    <row r="26" spans="2:8" ht="12" customHeight="1" x14ac:dyDescent="0.2">
      <c r="B26" s="6" t="s">
        <v>30</v>
      </c>
      <c r="C26" s="9">
        <v>1022885</v>
      </c>
      <c r="D26" s="10">
        <v>1831102.2100000002</v>
      </c>
      <c r="E26" s="15">
        <f t="shared" si="0"/>
        <v>2853987.21</v>
      </c>
      <c r="F26" s="9">
        <v>2874833.1</v>
      </c>
      <c r="G26" s="9">
        <v>2795740.95</v>
      </c>
      <c r="H26" s="17">
        <f t="shared" si="1"/>
        <v>-20845.89000000013</v>
      </c>
    </row>
    <row r="27" spans="2:8" ht="20.100000000000001" customHeight="1" x14ac:dyDescent="0.2">
      <c r="B27" s="3" t="s">
        <v>31</v>
      </c>
      <c r="C27" s="13">
        <f>SUM(C28:C36)</f>
        <v>348447688.61000001</v>
      </c>
      <c r="D27" s="13">
        <f>SUM(D28:D36)</f>
        <v>124192907.18000001</v>
      </c>
      <c r="E27" s="13">
        <f>D27+C27</f>
        <v>472640595.79000002</v>
      </c>
      <c r="F27" s="13">
        <f>SUM(F28:F36)</f>
        <v>476417985.69</v>
      </c>
      <c r="G27" s="13">
        <f>SUM(G28:G36)</f>
        <v>465971523.04000002</v>
      </c>
      <c r="H27" s="13">
        <f t="shared" si="1"/>
        <v>-3777389.8999999762</v>
      </c>
    </row>
    <row r="28" spans="2:8" x14ac:dyDescent="0.2">
      <c r="B28" s="6" t="s">
        <v>32</v>
      </c>
      <c r="C28" s="9">
        <v>129547426.06</v>
      </c>
      <c r="D28" s="10">
        <v>-18297764.579999998</v>
      </c>
      <c r="E28" s="15">
        <f t="shared" ref="E28:E36" si="2">C28+D28</f>
        <v>111249661.48</v>
      </c>
      <c r="F28" s="9">
        <v>112885499.33999999</v>
      </c>
      <c r="G28" s="9">
        <v>112735511.34</v>
      </c>
      <c r="H28" s="17">
        <f t="shared" si="1"/>
        <v>-1635837.8599999845</v>
      </c>
    </row>
    <row r="29" spans="2:8" x14ac:dyDescent="0.2">
      <c r="B29" s="6" t="s">
        <v>33</v>
      </c>
      <c r="C29" s="9">
        <v>12935423</v>
      </c>
      <c r="D29" s="10">
        <v>-3386416.15</v>
      </c>
      <c r="E29" s="15">
        <f t="shared" si="2"/>
        <v>9549006.8499999996</v>
      </c>
      <c r="F29" s="9">
        <v>9549006.8499999996</v>
      </c>
      <c r="G29" s="9">
        <v>7916799.0299999993</v>
      </c>
      <c r="H29" s="17">
        <f t="shared" si="1"/>
        <v>0</v>
      </c>
    </row>
    <row r="30" spans="2:8" ht="12" customHeight="1" x14ac:dyDescent="0.2">
      <c r="B30" s="6" t="s">
        <v>34</v>
      </c>
      <c r="C30" s="9">
        <v>7171232.4000000004</v>
      </c>
      <c r="D30" s="10">
        <v>177145.35</v>
      </c>
      <c r="E30" s="15">
        <f t="shared" si="2"/>
        <v>7348377.75</v>
      </c>
      <c r="F30" s="9">
        <v>7538697.75</v>
      </c>
      <c r="G30" s="9">
        <v>3343658.4400000004</v>
      </c>
      <c r="H30" s="17">
        <f t="shared" si="1"/>
        <v>-190320</v>
      </c>
    </row>
    <row r="31" spans="2:8" x14ac:dyDescent="0.2">
      <c r="B31" s="6" t="s">
        <v>35</v>
      </c>
      <c r="C31" s="9">
        <v>14835338.32</v>
      </c>
      <c r="D31" s="10">
        <v>-5262007.34</v>
      </c>
      <c r="E31" s="15">
        <f t="shared" si="2"/>
        <v>9573330.9800000004</v>
      </c>
      <c r="F31" s="9">
        <v>9573330.9800000004</v>
      </c>
      <c r="G31" s="9">
        <v>9573330.9800000004</v>
      </c>
      <c r="H31" s="17">
        <f t="shared" si="1"/>
        <v>0</v>
      </c>
    </row>
    <row r="32" spans="2:8" ht="24" x14ac:dyDescent="0.2">
      <c r="B32" s="6" t="s">
        <v>36</v>
      </c>
      <c r="C32" s="9">
        <v>4266049.9000000004</v>
      </c>
      <c r="D32" s="10">
        <v>4648405.0499999989</v>
      </c>
      <c r="E32" s="15">
        <f t="shared" si="2"/>
        <v>8914454.9499999993</v>
      </c>
      <c r="F32" s="9">
        <v>9193150.2899999991</v>
      </c>
      <c r="G32" s="9">
        <v>4917916.5299999993</v>
      </c>
      <c r="H32" s="17">
        <f t="shared" si="1"/>
        <v>-278695.33999999985</v>
      </c>
    </row>
    <row r="33" spans="2:8" x14ac:dyDescent="0.2">
      <c r="B33" s="6" t="s">
        <v>37</v>
      </c>
      <c r="C33" s="9">
        <v>36700</v>
      </c>
      <c r="D33" s="10">
        <v>164839.99999999991</v>
      </c>
      <c r="E33" s="15">
        <f t="shared" si="2"/>
        <v>201539.99999999991</v>
      </c>
      <c r="F33" s="9">
        <v>201540</v>
      </c>
      <c r="G33" s="9">
        <v>7546.2399999999907</v>
      </c>
      <c r="H33" s="17">
        <f t="shared" si="1"/>
        <v>0</v>
      </c>
    </row>
    <row r="34" spans="2:8" x14ac:dyDescent="0.2">
      <c r="B34" s="6" t="s">
        <v>38</v>
      </c>
      <c r="C34" s="9">
        <v>9058802.2199999988</v>
      </c>
      <c r="D34" s="10">
        <v>-1929431.9099999997</v>
      </c>
      <c r="E34" s="15">
        <f t="shared" si="2"/>
        <v>7129370.3099999987</v>
      </c>
      <c r="F34" s="9">
        <v>7130601.9900000002</v>
      </c>
      <c r="G34" s="9">
        <v>7130601.9900000002</v>
      </c>
      <c r="H34" s="17">
        <f t="shared" si="1"/>
        <v>-1231.6800000015646</v>
      </c>
    </row>
    <row r="35" spans="2:8" x14ac:dyDescent="0.2">
      <c r="B35" s="6" t="s">
        <v>39</v>
      </c>
      <c r="C35" s="9">
        <v>9429041.5899999999</v>
      </c>
      <c r="D35" s="10">
        <v>-3266618.89</v>
      </c>
      <c r="E35" s="15">
        <f t="shared" si="2"/>
        <v>6162422.6999999993</v>
      </c>
      <c r="F35" s="9">
        <v>6385526.5100000007</v>
      </c>
      <c r="G35" s="9">
        <v>6385526.5100000007</v>
      </c>
      <c r="H35" s="17">
        <f t="shared" si="1"/>
        <v>-223103.81000000145</v>
      </c>
    </row>
    <row r="36" spans="2:8" x14ac:dyDescent="0.2">
      <c r="B36" s="6" t="s">
        <v>40</v>
      </c>
      <c r="C36" s="9">
        <v>161167675.12</v>
      </c>
      <c r="D36" s="10">
        <v>151344755.65000001</v>
      </c>
      <c r="E36" s="15">
        <f t="shared" si="2"/>
        <v>312512430.76999998</v>
      </c>
      <c r="F36" s="9">
        <v>313960631.98000002</v>
      </c>
      <c r="G36" s="9">
        <v>313960631.98000002</v>
      </c>
      <c r="H36" s="17">
        <f t="shared" si="1"/>
        <v>-1448201.2100000381</v>
      </c>
    </row>
    <row r="37" spans="2:8" ht="27.75" customHeight="1" x14ac:dyDescent="0.2">
      <c r="B37" s="4" t="s">
        <v>41</v>
      </c>
      <c r="C37" s="13">
        <f>SUM(C38:C46)</f>
        <v>76295507.799999997</v>
      </c>
      <c r="D37" s="13">
        <f>SUM(D38:D46)</f>
        <v>-36431072.289999999</v>
      </c>
      <c r="E37" s="13">
        <f>C37+D37</f>
        <v>39864435.509999998</v>
      </c>
      <c r="F37" s="13">
        <f>SUM(F38:F46)</f>
        <v>77304701</v>
      </c>
      <c r="G37" s="13">
        <f>SUM(G38:G46)</f>
        <v>75185084.390000001</v>
      </c>
      <c r="H37" s="13">
        <f t="shared" si="1"/>
        <v>-37440265.490000002</v>
      </c>
    </row>
    <row r="38" spans="2:8" ht="12" customHeight="1" x14ac:dyDescent="0.2">
      <c r="B38" s="6" t="s">
        <v>42</v>
      </c>
      <c r="C38" s="9">
        <v>0</v>
      </c>
      <c r="D38" s="10">
        <v>0</v>
      </c>
      <c r="E38" s="15">
        <f t="shared" ref="E38:E79" si="3">C38+D38</f>
        <v>0</v>
      </c>
      <c r="F38" s="9">
        <v>0</v>
      </c>
      <c r="G38" s="9">
        <v>0</v>
      </c>
      <c r="H38" s="17">
        <f t="shared" si="1"/>
        <v>0</v>
      </c>
    </row>
    <row r="39" spans="2:8" ht="12" customHeight="1" x14ac:dyDescent="0.2">
      <c r="B39" s="6" t="s">
        <v>43</v>
      </c>
      <c r="C39" s="9">
        <v>0</v>
      </c>
      <c r="D39" s="10">
        <v>0</v>
      </c>
      <c r="E39" s="15">
        <f t="shared" si="3"/>
        <v>0</v>
      </c>
      <c r="F39" s="9">
        <v>0</v>
      </c>
      <c r="G39" s="9">
        <v>0</v>
      </c>
      <c r="H39" s="17">
        <f t="shared" si="1"/>
        <v>0</v>
      </c>
    </row>
    <row r="40" spans="2:8" ht="12" customHeight="1" x14ac:dyDescent="0.2">
      <c r="B40" s="6" t="s">
        <v>44</v>
      </c>
      <c r="C40" s="9">
        <v>21142383.099999994</v>
      </c>
      <c r="D40" s="10">
        <v>-13515771.76</v>
      </c>
      <c r="E40" s="15">
        <f t="shared" si="3"/>
        <v>7626611.3399999943</v>
      </c>
      <c r="F40" s="9">
        <v>23196710.879999999</v>
      </c>
      <c r="G40" s="9">
        <v>23196710.879999999</v>
      </c>
      <c r="H40" s="17">
        <f t="shared" si="1"/>
        <v>-15570099.540000005</v>
      </c>
    </row>
    <row r="41" spans="2:8" ht="12" customHeight="1" x14ac:dyDescent="0.2">
      <c r="B41" s="6" t="s">
        <v>45</v>
      </c>
      <c r="C41" s="9">
        <v>55153124.700000003</v>
      </c>
      <c r="D41" s="10">
        <v>-22915300.529999997</v>
      </c>
      <c r="E41" s="15">
        <f t="shared" si="3"/>
        <v>32237824.170000006</v>
      </c>
      <c r="F41" s="9">
        <v>54107990.120000005</v>
      </c>
      <c r="G41" s="9">
        <v>51988373.509999998</v>
      </c>
      <c r="H41" s="17">
        <f t="shared" ref="H41:H72" si="4">E41-F41</f>
        <v>-21870165.949999999</v>
      </c>
    </row>
    <row r="42" spans="2:8" ht="12" customHeight="1" x14ac:dyDescent="0.2">
      <c r="B42" s="6" t="s">
        <v>46</v>
      </c>
      <c r="C42" s="9">
        <v>0</v>
      </c>
      <c r="D42" s="10">
        <v>0</v>
      </c>
      <c r="E42" s="15">
        <f t="shared" si="3"/>
        <v>0</v>
      </c>
      <c r="F42" s="9">
        <v>0</v>
      </c>
      <c r="G42" s="9">
        <v>0</v>
      </c>
      <c r="H42" s="17">
        <f t="shared" si="4"/>
        <v>0</v>
      </c>
    </row>
    <row r="43" spans="2:8" ht="12" customHeight="1" x14ac:dyDescent="0.2">
      <c r="B43" s="6" t="s">
        <v>47</v>
      </c>
      <c r="C43" s="9">
        <v>0</v>
      </c>
      <c r="D43" s="10">
        <v>0</v>
      </c>
      <c r="E43" s="15">
        <f t="shared" si="3"/>
        <v>0</v>
      </c>
      <c r="F43" s="9">
        <v>0</v>
      </c>
      <c r="G43" s="9">
        <v>0</v>
      </c>
      <c r="H43" s="17">
        <f t="shared" si="4"/>
        <v>0</v>
      </c>
    </row>
    <row r="44" spans="2:8" ht="12" customHeight="1" x14ac:dyDescent="0.2">
      <c r="B44" s="6" t="s">
        <v>48</v>
      </c>
      <c r="C44" s="9">
        <v>0</v>
      </c>
      <c r="D44" s="10">
        <v>0</v>
      </c>
      <c r="E44" s="15">
        <f t="shared" si="3"/>
        <v>0</v>
      </c>
      <c r="F44" s="9">
        <v>0</v>
      </c>
      <c r="G44" s="9">
        <v>0</v>
      </c>
      <c r="H44" s="17">
        <f t="shared" si="4"/>
        <v>0</v>
      </c>
    </row>
    <row r="45" spans="2:8" ht="14.25" customHeight="1" x14ac:dyDescent="0.2">
      <c r="B45" s="6" t="s">
        <v>49</v>
      </c>
      <c r="C45" s="9">
        <v>0</v>
      </c>
      <c r="D45" s="10">
        <v>0</v>
      </c>
      <c r="E45" s="15">
        <f t="shared" si="3"/>
        <v>0</v>
      </c>
      <c r="F45" s="9">
        <v>0</v>
      </c>
      <c r="G45" s="9">
        <v>0</v>
      </c>
      <c r="H45" s="17">
        <f t="shared" si="4"/>
        <v>0</v>
      </c>
    </row>
    <row r="46" spans="2:8" ht="12" customHeight="1" thickBot="1" x14ac:dyDescent="0.25">
      <c r="B46" s="7" t="s">
        <v>50</v>
      </c>
      <c r="C46" s="11">
        <v>0</v>
      </c>
      <c r="D46" s="12">
        <v>0</v>
      </c>
      <c r="E46" s="16">
        <f t="shared" si="3"/>
        <v>0</v>
      </c>
      <c r="F46" s="11">
        <v>0</v>
      </c>
      <c r="G46" s="11">
        <v>0</v>
      </c>
      <c r="H46" s="18">
        <f t="shared" si="4"/>
        <v>0</v>
      </c>
    </row>
    <row r="47" spans="2:8" ht="20.100000000000001" customHeight="1" x14ac:dyDescent="0.2">
      <c r="B47" s="3" t="s">
        <v>51</v>
      </c>
      <c r="C47" s="13">
        <f>SUM(C48:C56)</f>
        <v>0</v>
      </c>
      <c r="D47" s="13">
        <f>SUM(D48:D56)</f>
        <v>3506047.2600000002</v>
      </c>
      <c r="E47" s="13">
        <f t="shared" si="3"/>
        <v>3506047.2600000002</v>
      </c>
      <c r="F47" s="13">
        <f>SUM(F48:F56)</f>
        <v>6477162.8619999997</v>
      </c>
      <c r="G47" s="13">
        <f>SUM(G48:G56)</f>
        <v>3400577.1919999998</v>
      </c>
      <c r="H47" s="13">
        <f t="shared" si="4"/>
        <v>-2971115.6019999995</v>
      </c>
    </row>
    <row r="48" spans="2:8" x14ac:dyDescent="0.2">
      <c r="B48" s="6" t="s">
        <v>52</v>
      </c>
      <c r="C48" s="9">
        <v>0</v>
      </c>
      <c r="D48" s="10">
        <v>1530140.6</v>
      </c>
      <c r="E48" s="15">
        <f t="shared" si="3"/>
        <v>1530140.6</v>
      </c>
      <c r="F48" s="9">
        <v>2576970.83</v>
      </c>
      <c r="G48" s="9">
        <v>1252592.81</v>
      </c>
      <c r="H48" s="17">
        <f t="shared" si="4"/>
        <v>-1046830.23</v>
      </c>
    </row>
    <row r="49" spans="2:8" x14ac:dyDescent="0.2">
      <c r="B49" s="6" t="s">
        <v>53</v>
      </c>
      <c r="C49" s="9">
        <v>0</v>
      </c>
      <c r="D49" s="10">
        <v>216742.46000000002</v>
      </c>
      <c r="E49" s="15">
        <f t="shared" si="3"/>
        <v>216742.46000000002</v>
      </c>
      <c r="F49" s="9">
        <v>375714.32</v>
      </c>
      <c r="G49" s="9">
        <v>197313.33000000002</v>
      </c>
      <c r="H49" s="17">
        <f t="shared" si="4"/>
        <v>-158971.85999999999</v>
      </c>
    </row>
    <row r="50" spans="2:8" x14ac:dyDescent="0.2">
      <c r="B50" s="6" t="s">
        <v>54</v>
      </c>
      <c r="C50" s="9">
        <v>0</v>
      </c>
      <c r="D50" s="10">
        <v>9744</v>
      </c>
      <c r="E50" s="15">
        <f t="shared" si="3"/>
        <v>9744</v>
      </c>
      <c r="F50" s="9">
        <v>9744</v>
      </c>
      <c r="G50" s="9">
        <v>0</v>
      </c>
      <c r="H50" s="17">
        <f t="shared" si="4"/>
        <v>0</v>
      </c>
    </row>
    <row r="51" spans="2:8" x14ac:dyDescent="0.2">
      <c r="B51" s="6" t="s">
        <v>55</v>
      </c>
      <c r="C51" s="9">
        <v>0</v>
      </c>
      <c r="D51" s="10">
        <v>752021.5</v>
      </c>
      <c r="E51" s="15">
        <f t="shared" si="3"/>
        <v>752021.5</v>
      </c>
      <c r="F51" s="9">
        <v>752021.5</v>
      </c>
      <c r="G51" s="9">
        <v>752021.5</v>
      </c>
      <c r="H51" s="17">
        <f t="shared" si="4"/>
        <v>0</v>
      </c>
    </row>
    <row r="52" spans="2:8" x14ac:dyDescent="0.2">
      <c r="B52" s="6" t="s">
        <v>56</v>
      </c>
      <c r="C52" s="9">
        <v>0</v>
      </c>
      <c r="D52" s="10">
        <v>0</v>
      </c>
      <c r="E52" s="15">
        <f t="shared" si="3"/>
        <v>0</v>
      </c>
      <c r="F52" s="9">
        <v>0</v>
      </c>
      <c r="G52" s="9">
        <v>0</v>
      </c>
      <c r="H52" s="17">
        <f t="shared" si="4"/>
        <v>0</v>
      </c>
    </row>
    <row r="53" spans="2:8" x14ac:dyDescent="0.2">
      <c r="B53" s="6" t="s">
        <v>57</v>
      </c>
      <c r="C53" s="9">
        <v>0</v>
      </c>
      <c r="D53" s="10">
        <v>578098.87</v>
      </c>
      <c r="E53" s="15">
        <f t="shared" si="3"/>
        <v>578098.87</v>
      </c>
      <c r="F53" s="9">
        <v>2310436.9019999998</v>
      </c>
      <c r="G53" s="9">
        <v>814296.92199999979</v>
      </c>
      <c r="H53" s="17">
        <f t="shared" si="4"/>
        <v>-1732338.0319999997</v>
      </c>
    </row>
    <row r="54" spans="2:8" x14ac:dyDescent="0.2">
      <c r="B54" s="6" t="s">
        <v>58</v>
      </c>
      <c r="C54" s="9">
        <v>0</v>
      </c>
      <c r="D54" s="10">
        <v>0</v>
      </c>
      <c r="E54" s="15">
        <f t="shared" si="3"/>
        <v>0</v>
      </c>
      <c r="F54" s="9">
        <v>0</v>
      </c>
      <c r="G54" s="9">
        <v>0</v>
      </c>
      <c r="H54" s="17">
        <f t="shared" si="4"/>
        <v>0</v>
      </c>
    </row>
    <row r="55" spans="2:8" x14ac:dyDescent="0.2">
      <c r="B55" s="6" t="s">
        <v>59</v>
      </c>
      <c r="C55" s="9">
        <v>0</v>
      </c>
      <c r="D55" s="10">
        <v>0</v>
      </c>
      <c r="E55" s="15">
        <f t="shared" si="3"/>
        <v>0</v>
      </c>
      <c r="F55" s="9">
        <v>0</v>
      </c>
      <c r="G55" s="9">
        <v>0</v>
      </c>
      <c r="H55" s="17">
        <f t="shared" si="4"/>
        <v>0</v>
      </c>
    </row>
    <row r="56" spans="2:8" x14ac:dyDescent="0.2">
      <c r="B56" s="6" t="s">
        <v>60</v>
      </c>
      <c r="C56" s="9">
        <v>0</v>
      </c>
      <c r="D56" s="10">
        <v>419299.83</v>
      </c>
      <c r="E56" s="15">
        <f t="shared" si="3"/>
        <v>419299.83</v>
      </c>
      <c r="F56" s="9">
        <v>452275.31000000011</v>
      </c>
      <c r="G56" s="9">
        <v>384352.63000000012</v>
      </c>
      <c r="H56" s="17">
        <f t="shared" si="4"/>
        <v>-32975.480000000098</v>
      </c>
    </row>
    <row r="57" spans="2:8" ht="20.100000000000001" customHeight="1" x14ac:dyDescent="0.2">
      <c r="B57" s="3" t="s">
        <v>61</v>
      </c>
      <c r="C57" s="13">
        <f>SUM(C58:C60)</f>
        <v>0</v>
      </c>
      <c r="D57" s="13">
        <f>SUM(D58:D60)</f>
        <v>0</v>
      </c>
      <c r="E57" s="13">
        <f t="shared" si="3"/>
        <v>0</v>
      </c>
      <c r="F57" s="13">
        <f>SUM(F58:F60)</f>
        <v>0</v>
      </c>
      <c r="G57" s="13">
        <f>SUM(G58:G60)</f>
        <v>0</v>
      </c>
      <c r="H57" s="13">
        <f t="shared" si="4"/>
        <v>0</v>
      </c>
    </row>
    <row r="58" spans="2:8" x14ac:dyDescent="0.2">
      <c r="B58" s="6" t="s">
        <v>62</v>
      </c>
      <c r="C58" s="9">
        <v>0</v>
      </c>
      <c r="D58" s="10">
        <v>0</v>
      </c>
      <c r="E58" s="15">
        <f t="shared" si="3"/>
        <v>0</v>
      </c>
      <c r="F58" s="9">
        <v>0</v>
      </c>
      <c r="G58" s="9">
        <v>0</v>
      </c>
      <c r="H58" s="17">
        <f t="shared" si="4"/>
        <v>0</v>
      </c>
    </row>
    <row r="59" spans="2:8" x14ac:dyDescent="0.2">
      <c r="B59" s="6" t="s">
        <v>63</v>
      </c>
      <c r="C59" s="9">
        <v>0</v>
      </c>
      <c r="D59" s="10">
        <v>0</v>
      </c>
      <c r="E59" s="15">
        <f t="shared" si="3"/>
        <v>0</v>
      </c>
      <c r="F59" s="9">
        <v>0</v>
      </c>
      <c r="G59" s="9">
        <v>0</v>
      </c>
      <c r="H59" s="15">
        <f t="shared" si="4"/>
        <v>0</v>
      </c>
    </row>
    <row r="60" spans="2:8" x14ac:dyDescent="0.2">
      <c r="B60" s="6" t="s">
        <v>64</v>
      </c>
      <c r="C60" s="9">
        <v>0</v>
      </c>
      <c r="D60" s="10">
        <v>0</v>
      </c>
      <c r="E60" s="15">
        <f t="shared" si="3"/>
        <v>0</v>
      </c>
      <c r="F60" s="9">
        <v>0</v>
      </c>
      <c r="G60" s="9">
        <v>0</v>
      </c>
      <c r="H60" s="15">
        <f t="shared" si="4"/>
        <v>0</v>
      </c>
    </row>
    <row r="61" spans="2:8" ht="20.100000000000001" customHeight="1" x14ac:dyDescent="0.2">
      <c r="B61" s="4" t="s">
        <v>65</v>
      </c>
      <c r="C61" s="13">
        <f>SUM(C62:C68)</f>
        <v>0</v>
      </c>
      <c r="D61" s="14">
        <f>SUM(D62:D68)</f>
        <v>0</v>
      </c>
      <c r="E61" s="14">
        <f t="shared" si="3"/>
        <v>0</v>
      </c>
      <c r="F61" s="13">
        <f>SUM(F62:F68)</f>
        <v>0</v>
      </c>
      <c r="G61" s="13">
        <f>SUM(G62:G68)</f>
        <v>0</v>
      </c>
      <c r="H61" s="14">
        <f t="shared" si="4"/>
        <v>0</v>
      </c>
    </row>
    <row r="62" spans="2:8" ht="12" customHeight="1" x14ac:dyDescent="0.2">
      <c r="B62" s="6" t="s">
        <v>66</v>
      </c>
      <c r="C62" s="9">
        <v>0</v>
      </c>
      <c r="D62" s="10">
        <v>0</v>
      </c>
      <c r="E62" s="15">
        <f t="shared" si="3"/>
        <v>0</v>
      </c>
      <c r="F62" s="9">
        <v>0</v>
      </c>
      <c r="G62" s="9">
        <v>0</v>
      </c>
      <c r="H62" s="15">
        <f t="shared" si="4"/>
        <v>0</v>
      </c>
    </row>
    <row r="63" spans="2:8" ht="12" customHeight="1" x14ac:dyDescent="0.2">
      <c r="B63" s="6" t="s">
        <v>67</v>
      </c>
      <c r="C63" s="9">
        <v>0</v>
      </c>
      <c r="D63" s="10">
        <v>0</v>
      </c>
      <c r="E63" s="15">
        <f t="shared" si="3"/>
        <v>0</v>
      </c>
      <c r="F63" s="9">
        <v>0</v>
      </c>
      <c r="G63" s="9">
        <v>0</v>
      </c>
      <c r="H63" s="15">
        <f t="shared" si="4"/>
        <v>0</v>
      </c>
    </row>
    <row r="64" spans="2:8" ht="12" customHeight="1" x14ac:dyDescent="0.2">
      <c r="B64" s="6" t="s">
        <v>68</v>
      </c>
      <c r="C64" s="9">
        <v>0</v>
      </c>
      <c r="D64" s="10">
        <v>0</v>
      </c>
      <c r="E64" s="15">
        <f t="shared" si="3"/>
        <v>0</v>
      </c>
      <c r="F64" s="9">
        <v>0</v>
      </c>
      <c r="G64" s="9">
        <v>0</v>
      </c>
      <c r="H64" s="15">
        <f t="shared" si="4"/>
        <v>0</v>
      </c>
    </row>
    <row r="65" spans="2:8" ht="12" customHeight="1" x14ac:dyDescent="0.2">
      <c r="B65" s="6" t="s">
        <v>69</v>
      </c>
      <c r="C65" s="9">
        <v>0</v>
      </c>
      <c r="D65" s="10">
        <v>0</v>
      </c>
      <c r="E65" s="15">
        <f t="shared" si="3"/>
        <v>0</v>
      </c>
      <c r="F65" s="9">
        <v>0</v>
      </c>
      <c r="G65" s="9">
        <v>0</v>
      </c>
      <c r="H65" s="15">
        <f t="shared" si="4"/>
        <v>0</v>
      </c>
    </row>
    <row r="66" spans="2:8" ht="12" customHeight="1" x14ac:dyDescent="0.2">
      <c r="B66" s="6" t="s">
        <v>70</v>
      </c>
      <c r="C66" s="9">
        <v>0</v>
      </c>
      <c r="D66" s="10">
        <v>0</v>
      </c>
      <c r="E66" s="15">
        <f t="shared" si="3"/>
        <v>0</v>
      </c>
      <c r="F66" s="9">
        <v>0</v>
      </c>
      <c r="G66" s="9">
        <v>0</v>
      </c>
      <c r="H66" s="15">
        <f t="shared" si="4"/>
        <v>0</v>
      </c>
    </row>
    <row r="67" spans="2:8" ht="12" customHeight="1" x14ac:dyDescent="0.2">
      <c r="B67" s="6" t="s">
        <v>71</v>
      </c>
      <c r="C67" s="9">
        <v>0</v>
      </c>
      <c r="D67" s="10">
        <v>0</v>
      </c>
      <c r="E67" s="15">
        <f t="shared" si="3"/>
        <v>0</v>
      </c>
      <c r="F67" s="9">
        <v>0</v>
      </c>
      <c r="G67" s="9">
        <v>0</v>
      </c>
      <c r="H67" s="15">
        <f t="shared" si="4"/>
        <v>0</v>
      </c>
    </row>
    <row r="68" spans="2:8" ht="12" customHeight="1" x14ac:dyDescent="0.2">
      <c r="B68" s="6" t="s">
        <v>72</v>
      </c>
      <c r="C68" s="9">
        <v>0</v>
      </c>
      <c r="D68" s="10">
        <v>0</v>
      </c>
      <c r="E68" s="15">
        <f t="shared" si="3"/>
        <v>0</v>
      </c>
      <c r="F68" s="9">
        <v>0</v>
      </c>
      <c r="G68" s="9">
        <v>0</v>
      </c>
      <c r="H68" s="15">
        <f t="shared" si="4"/>
        <v>0</v>
      </c>
    </row>
    <row r="69" spans="2:8" ht="20.100000000000001" customHeight="1" x14ac:dyDescent="0.2">
      <c r="B69" s="4" t="s">
        <v>73</v>
      </c>
      <c r="C69" s="13">
        <f>SUM(C70:C72)</f>
        <v>0</v>
      </c>
      <c r="D69" s="14">
        <f>SUM(D70:D72)</f>
        <v>0</v>
      </c>
      <c r="E69" s="14">
        <f t="shared" si="3"/>
        <v>0</v>
      </c>
      <c r="F69" s="13">
        <f>SUM(F70:F72)</f>
        <v>0</v>
      </c>
      <c r="G69" s="14">
        <f>SUM(G70:G72)</f>
        <v>0</v>
      </c>
      <c r="H69" s="14">
        <f t="shared" si="4"/>
        <v>0</v>
      </c>
    </row>
    <row r="70" spans="2:8" x14ac:dyDescent="0.2">
      <c r="B70" s="8" t="s">
        <v>74</v>
      </c>
      <c r="C70" s="9">
        <v>0</v>
      </c>
      <c r="D70" s="10">
        <v>0</v>
      </c>
      <c r="E70" s="15">
        <f t="shared" si="3"/>
        <v>0</v>
      </c>
      <c r="F70" s="9">
        <v>0</v>
      </c>
      <c r="G70" s="10">
        <v>0</v>
      </c>
      <c r="H70" s="15">
        <f t="shared" si="4"/>
        <v>0</v>
      </c>
    </row>
    <row r="71" spans="2:8" x14ac:dyDescent="0.2">
      <c r="B71" s="8" t="s">
        <v>75</v>
      </c>
      <c r="C71" s="9">
        <v>0</v>
      </c>
      <c r="D71" s="10">
        <v>0</v>
      </c>
      <c r="E71" s="15">
        <f t="shared" si="3"/>
        <v>0</v>
      </c>
      <c r="F71" s="9">
        <v>0</v>
      </c>
      <c r="G71" s="10">
        <v>0</v>
      </c>
      <c r="H71" s="15">
        <f t="shared" si="4"/>
        <v>0</v>
      </c>
    </row>
    <row r="72" spans="2:8" x14ac:dyDescent="0.2">
      <c r="B72" s="8" t="s">
        <v>76</v>
      </c>
      <c r="C72" s="9">
        <v>0</v>
      </c>
      <c r="D72" s="10">
        <v>0</v>
      </c>
      <c r="E72" s="15">
        <f t="shared" si="3"/>
        <v>0</v>
      </c>
      <c r="F72" s="9">
        <v>0</v>
      </c>
      <c r="G72" s="10">
        <v>0</v>
      </c>
      <c r="H72" s="15">
        <f t="shared" si="4"/>
        <v>0</v>
      </c>
    </row>
    <row r="73" spans="2:8" ht="20.100000000000001" customHeight="1" x14ac:dyDescent="0.2">
      <c r="B73" s="3" t="s">
        <v>77</v>
      </c>
      <c r="C73" s="13">
        <f>SUM(C74:C80)</f>
        <v>0</v>
      </c>
      <c r="D73" s="14">
        <f>SUM(D74:D80)</f>
        <v>0</v>
      </c>
      <c r="E73" s="14">
        <f t="shared" si="3"/>
        <v>0</v>
      </c>
      <c r="F73" s="13">
        <f>SUM(F74:F80)</f>
        <v>0</v>
      </c>
      <c r="G73" s="14">
        <f>SUM(G74:G80)</f>
        <v>0</v>
      </c>
      <c r="H73" s="14">
        <f t="shared" ref="H73:H81" si="5">E73-F73</f>
        <v>0</v>
      </c>
    </row>
    <row r="74" spans="2:8" x14ac:dyDescent="0.2">
      <c r="B74" s="6" t="s">
        <v>78</v>
      </c>
      <c r="C74" s="9">
        <v>0</v>
      </c>
      <c r="D74" s="10">
        <v>0</v>
      </c>
      <c r="E74" s="15">
        <f t="shared" si="3"/>
        <v>0</v>
      </c>
      <c r="F74" s="9">
        <v>0</v>
      </c>
      <c r="G74" s="10">
        <v>0</v>
      </c>
      <c r="H74" s="15">
        <f t="shared" si="5"/>
        <v>0</v>
      </c>
    </row>
    <row r="75" spans="2:8" x14ac:dyDescent="0.2">
      <c r="B75" s="6" t="s">
        <v>79</v>
      </c>
      <c r="C75" s="9">
        <v>0</v>
      </c>
      <c r="D75" s="10">
        <v>0</v>
      </c>
      <c r="E75" s="15">
        <f t="shared" si="3"/>
        <v>0</v>
      </c>
      <c r="F75" s="9">
        <v>0</v>
      </c>
      <c r="G75" s="10">
        <v>0</v>
      </c>
      <c r="H75" s="15">
        <f t="shared" si="5"/>
        <v>0</v>
      </c>
    </row>
    <row r="76" spans="2:8" x14ac:dyDescent="0.2">
      <c r="B76" s="6" t="s">
        <v>80</v>
      </c>
      <c r="C76" s="9">
        <v>0</v>
      </c>
      <c r="D76" s="10">
        <v>0</v>
      </c>
      <c r="E76" s="15">
        <f t="shared" si="3"/>
        <v>0</v>
      </c>
      <c r="F76" s="9">
        <v>0</v>
      </c>
      <c r="G76" s="10">
        <v>0</v>
      </c>
      <c r="H76" s="15">
        <f t="shared" si="5"/>
        <v>0</v>
      </c>
    </row>
    <row r="77" spans="2:8" x14ac:dyDescent="0.2">
      <c r="B77" s="6" t="s">
        <v>81</v>
      </c>
      <c r="C77" s="9">
        <v>0</v>
      </c>
      <c r="D77" s="10">
        <v>0</v>
      </c>
      <c r="E77" s="15">
        <f t="shared" si="3"/>
        <v>0</v>
      </c>
      <c r="F77" s="9">
        <v>0</v>
      </c>
      <c r="G77" s="10">
        <v>0</v>
      </c>
      <c r="H77" s="15">
        <f t="shared" si="5"/>
        <v>0</v>
      </c>
    </row>
    <row r="78" spans="2:8" x14ac:dyDescent="0.2">
      <c r="B78" s="6" t="s">
        <v>82</v>
      </c>
      <c r="C78" s="9">
        <v>0</v>
      </c>
      <c r="D78" s="10">
        <v>0</v>
      </c>
      <c r="E78" s="15">
        <f t="shared" si="3"/>
        <v>0</v>
      </c>
      <c r="F78" s="9">
        <v>0</v>
      </c>
      <c r="G78" s="10">
        <v>0</v>
      </c>
      <c r="H78" s="15">
        <f t="shared" si="5"/>
        <v>0</v>
      </c>
    </row>
    <row r="79" spans="2:8" x14ac:dyDescent="0.2">
      <c r="B79" s="6" t="s">
        <v>83</v>
      </c>
      <c r="C79" s="9">
        <v>0</v>
      </c>
      <c r="D79" s="10">
        <v>0</v>
      </c>
      <c r="E79" s="15">
        <f t="shared" si="3"/>
        <v>0</v>
      </c>
      <c r="F79" s="9">
        <v>0</v>
      </c>
      <c r="G79" s="10">
        <v>0</v>
      </c>
      <c r="H79" s="15">
        <f t="shared" si="5"/>
        <v>0</v>
      </c>
    </row>
    <row r="80" spans="2:8" ht="12" customHeight="1" thickBot="1" x14ac:dyDescent="0.25">
      <c r="B80" s="7" t="s">
        <v>84</v>
      </c>
      <c r="C80" s="9">
        <v>0</v>
      </c>
      <c r="D80" s="10">
        <v>0</v>
      </c>
      <c r="E80" s="15">
        <v>0</v>
      </c>
      <c r="F80" s="9">
        <v>0</v>
      </c>
      <c r="G80" s="10">
        <v>0</v>
      </c>
      <c r="H80" s="15">
        <f t="shared" si="5"/>
        <v>0</v>
      </c>
    </row>
    <row r="81" spans="2:10" ht="12.75" thickBot="1" x14ac:dyDescent="0.25">
      <c r="B81" s="5" t="s">
        <v>85</v>
      </c>
      <c r="C81" s="19">
        <f>SUM(C73,C69,C61,C57,C47,C27,C37,C17,C9)</f>
        <v>13587275810.9</v>
      </c>
      <c r="D81" s="19">
        <f>SUM(D73,D69,D61,D57,D47,D37,D27,D17,D9)</f>
        <v>1018016549.2499999</v>
      </c>
      <c r="E81" s="19">
        <f>C81+D81</f>
        <v>14605292360.15</v>
      </c>
      <c r="F81" s="19">
        <f>SUM(F73,F69,F61,F57,F47,F37,F17,F27,F9)</f>
        <v>14650621958.502001</v>
      </c>
      <c r="G81" s="19">
        <f>SUM(G73,G69,G61,G57,G47,G37,G27,G17,G9)</f>
        <v>14629780465.462</v>
      </c>
      <c r="H81" s="19">
        <f t="shared" si="5"/>
        <v>-45329598.35200119</v>
      </c>
    </row>
    <row r="83" spans="2:10" s="20" customFormat="1" x14ac:dyDescent="0.2"/>
    <row r="84" spans="2:10" s="20" customFormat="1" x14ac:dyDescent="0.2"/>
    <row r="85" spans="2:10" s="20" customFormat="1" x14ac:dyDescent="0.2"/>
    <row r="86" spans="2:10" s="20" customFormat="1" x14ac:dyDescent="0.2"/>
    <row r="87" spans="2:10" s="20" customFormat="1" x14ac:dyDescent="0.2"/>
    <row r="88" spans="2:10" s="20" customFormat="1" x14ac:dyDescent="0.2"/>
    <row r="89" spans="2:10" s="20" customFormat="1" x14ac:dyDescent="0.2">
      <c r="B89" s="21"/>
      <c r="C89" s="21"/>
      <c r="D89" s="21"/>
      <c r="E89" s="21"/>
      <c r="F89" s="21"/>
      <c r="G89" s="21"/>
      <c r="H89" s="21"/>
      <c r="I89" s="21"/>
      <c r="J89" s="21"/>
    </row>
    <row r="90" spans="2:10" s="20" customFormat="1" x14ac:dyDescent="0.2">
      <c r="B90" s="21"/>
      <c r="C90" s="21"/>
      <c r="D90" s="21"/>
      <c r="E90" s="21"/>
      <c r="F90" s="21"/>
      <c r="G90" s="21"/>
      <c r="H90" s="21"/>
      <c r="I90" s="21"/>
      <c r="J90" s="21"/>
    </row>
    <row r="91" spans="2:10" s="20" customFormat="1" x14ac:dyDescent="0.2">
      <c r="B91" s="21"/>
      <c r="C91" s="22"/>
      <c r="D91" s="21"/>
      <c r="E91" s="21"/>
      <c r="F91" s="21"/>
      <c r="G91" s="21"/>
      <c r="H91" s="21"/>
      <c r="I91" s="21"/>
      <c r="J91" s="21"/>
    </row>
    <row r="92" spans="2:10" s="20" customFormat="1" x14ac:dyDescent="0.2">
      <c r="B92" s="21"/>
      <c r="C92" s="23"/>
      <c r="D92" s="21"/>
      <c r="E92" s="21"/>
      <c r="F92" s="21"/>
      <c r="G92" s="21"/>
      <c r="H92" s="21"/>
      <c r="I92" s="21"/>
      <c r="J92" s="21"/>
    </row>
    <row r="93" spans="2:10" s="20" customFormat="1" x14ac:dyDescent="0.2">
      <c r="B93" s="21"/>
      <c r="C93" s="21"/>
      <c r="D93" s="21"/>
      <c r="E93" s="21"/>
      <c r="F93" s="21"/>
      <c r="G93" s="21"/>
      <c r="H93" s="21"/>
      <c r="I93" s="21"/>
      <c r="J93" s="21"/>
    </row>
    <row r="94" spans="2:10" s="20" customFormat="1" x14ac:dyDescent="0.2">
      <c r="B94" s="21"/>
      <c r="C94" s="21"/>
      <c r="D94" s="21"/>
      <c r="E94" s="21"/>
      <c r="F94" s="21"/>
      <c r="G94" s="21"/>
      <c r="H94" s="21"/>
      <c r="I94" s="21"/>
      <c r="J94" s="21"/>
    </row>
    <row r="95" spans="2:10" s="20" customFormat="1" x14ac:dyDescent="0.2">
      <c r="B95" s="21"/>
      <c r="C95" s="21"/>
      <c r="D95" s="21"/>
      <c r="E95" s="21"/>
      <c r="F95" s="21"/>
      <c r="G95" s="21"/>
      <c r="H95" s="21"/>
      <c r="I95" s="21"/>
      <c r="J95" s="21"/>
    </row>
    <row r="96" spans="2:10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11811023622047245" right="0.11811023622047245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2023-01-30T16:27:35Z</cp:lastPrinted>
  <dcterms:created xsi:type="dcterms:W3CDTF">2019-12-04T16:22:52Z</dcterms:created>
  <dcterms:modified xsi:type="dcterms:W3CDTF">2023-01-30T16:27:37Z</dcterms:modified>
</cp:coreProperties>
</file>